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<sst xmlns="http://schemas.openxmlformats.org/spreadsheetml/2006/main" count="44" uniqueCount="44">
  <si>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</si>
  <si>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IFI010</t>
  </si>
  <si>
    <t xml:space="preserve">U</t>
  </si>
  <si>
    <t xml:space="preserve">Instal·lació interior per a bany petit.</t>
  </si>
  <si>
    <r>
      <rPr>
        <sz val="8.25"/>
        <color rgb="FF000000"/>
        <rFont val="Arial"/>
        <family val="2"/>
      </rPr>
      <t xml:space="preserve">Instal·lació interior de fontaneria per bany petit amb dotació per: vàter, lavabo senzill, realitzada amb tub de polietilè reticulat (PE-X), model Aqua Pipe "UPONOR IBERIA", per la xarxa d'aigua freda i calenta que connecta la derivació particular o una de les seves ramificacions amb cadascun dels aparells sanitaris, amb els diàmetres necessaris per cada punt de servei. Inclús claus de pas de cambra humida per al tall del subministrament d'aigua,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</si>
  <si>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</si>
  <si>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</si>
  <si>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</si>
  <si>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</si>
  <si>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</si>
  <si>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</si>
  <si>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</si>
  <si>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mt37tpu400i</t>
  </si>
  <si>
    <t xml:space="preserve">U</t>
  </si>
  <si>
    <t xml:space="preserve">Material auxiliar per a muntatge i subjecció a l'obra de les canonades de polietilè reticulat (PE-Xa), sèrie 5, model Aqua Pipe "UPONOR IBERIA", de 16 mm de diàmetre exterior.</t>
  </si>
  <si>
    <t xml:space="preserve">mt37tpu010ig</t>
  </si>
  <si>
    <t xml:space="preserve">m</t>
  </si>
  <si>
    <t xml:space="preserve">Tub de polietilè reticulat (PE-Xa), sèrie 5, model Aqua Pipe "UPONOR IBERIA", de 16 mm de diàmetre exterior, PN=6 atm i 1,8 mm de gruix, sistema d'unió Quick and Easy, subministrat en rotllos, segons UNE-EN ISO 15875-2, amb el preu incrementat el 30% en concepte d'accessoris i peces especials.</t>
  </si>
  <si>
    <t xml:space="preserve">mt37tpu400j</t>
  </si>
  <si>
    <t xml:space="preserve">U</t>
  </si>
  <si>
    <t xml:space="preserve">Material auxiliar per a muntatge i subjecció a l'obra de les canonades de polietilè reticulat (PE-Xa), sèrie 5, model Aqua Pipe "UPONOR IBERIA", de 20 mm de diàmetre exterior.</t>
  </si>
  <si>
    <t xml:space="preserve">mt37tpu010jg</t>
  </si>
  <si>
    <t xml:space="preserve">m</t>
  </si>
  <si>
    <t xml:space="preserve">Tub de polietilè reticulat (PE-Xa), sèrie 5, model Aqua Pipe "UPONOR IBERIA", de 20 mm de diàmetre exterior, PN=6 atm i 1,9 mm de gruix, sistema d'unió Quick and Easy, subministrat en rotllos, segons UNE-EN ISO 15875-2, amb el preu incrementat el 30% en concepte d'accessoris i peces especials.</t>
  </si>
  <si>
    <t xml:space="preserve">mt37avu020f</t>
  </si>
  <si>
    <t xml:space="preserve">U</t>
  </si>
  <si>
    <t xml:space="preserve">Vàlvula d'esfera, de llautó, de 20 mm de diàmetre, "UPONOR IBERIA", sistema d'unió Quick and Easy.</t>
  </si>
  <si>
    <t xml:space="preserve">mt37avu100h</t>
  </si>
  <si>
    <t xml:space="preserve">U</t>
  </si>
  <si>
    <t xml:space="preserve">Maneta vista d'acer inoxidable, "UPONOR IBERIA".</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</si>
  <si>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</si>
  <si>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</si>
  <si>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</si>
  <si>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</si>
  <si>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</si>
  <si>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</si>
  <si>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</si>
  <si>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</si>
  <si>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</si>
  <si>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</si>
  <si>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</si>
  <si>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</si>
  <si>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54,69€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</si>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</sst>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02" customWidth="1"/>
    <col min="4" max="4" width="6.63" customWidth="1"/>
    <col min="5" max="5" width="75.48"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8.1</v>
      </c>
      <c r="G10" s="12">
        <v>0.13</v>
      </c>
      <c r="H10" s="12">
        <f ca="1">ROUND(INDIRECT(ADDRESS(ROW()+(0), COLUMN()+(-2), 1))*INDIRECT(ADDRESS(ROW()+(0), COLUMN()+(-1), 1)), 2)</f>
        <v>1.05</v>
      </c>
    </row>
    <row r="11" spans="1:8" ht="45.00" thickBot="1" customHeight="1">
      <c r="A11" s="1" t="s">
        <v>15</v>
      </c>
      <c r="B11" s="1"/>
      <c r="C11" s="1"/>
      <c r="D11" s="10" t="s">
        <v>16</v>
      </c>
      <c r="E11" s="1" t="s">
        <v>17</v>
      </c>
      <c r="F11" s="11">
        <v>8.1</v>
      </c>
      <c r="G11" s="12">
        <v>3.25</v>
      </c>
      <c r="H11" s="12">
        <f ca="1">ROUND(INDIRECT(ADDRESS(ROW()+(0), COLUMN()+(-2), 1))*INDIRECT(ADDRESS(ROW()+(0), COLUMN()+(-1), 1)), 2)</f>
        <v>26.33</v>
      </c>
    </row>
    <row r="12" spans="1:8" ht="24.00" thickBot="1" customHeight="1">
      <c r="A12" s="1" t="s">
        <v>18</v>
      </c>
      <c r="B12" s="1"/>
      <c r="C12" s="1"/>
      <c r="D12" s="10" t="s">
        <v>19</v>
      </c>
      <c r="E12" s="1" t="s">
        <v>20</v>
      </c>
      <c r="F12" s="11">
        <v>15</v>
      </c>
      <c r="G12" s="12">
        <v>0.16</v>
      </c>
      <c r="H12" s="12">
        <f ca="1">ROUND(INDIRECT(ADDRESS(ROW()+(0), COLUMN()+(-2), 1))*INDIRECT(ADDRESS(ROW()+(0), COLUMN()+(-1), 1)), 2)</f>
        <v>2.4</v>
      </c>
    </row>
    <row r="13" spans="1:8" ht="45.00" thickBot="1" customHeight="1">
      <c r="A13" s="1" t="s">
        <v>21</v>
      </c>
      <c r="B13" s="1"/>
      <c r="C13" s="1"/>
      <c r="D13" s="10" t="s">
        <v>22</v>
      </c>
      <c r="E13" s="1" t="s">
        <v>23</v>
      </c>
      <c r="F13" s="11">
        <v>15</v>
      </c>
      <c r="G13" s="12">
        <v>4.23</v>
      </c>
      <c r="H13" s="12">
        <f ca="1">ROUND(INDIRECT(ADDRESS(ROW()+(0), COLUMN()+(-2), 1))*INDIRECT(ADDRESS(ROW()+(0), COLUMN()+(-1), 1)), 2)</f>
        <v>63.45</v>
      </c>
    </row>
    <row r="14" spans="1:8" ht="24.00" thickBot="1" customHeight="1">
      <c r="A14" s="1" t="s">
        <v>24</v>
      </c>
      <c r="B14" s="1"/>
      <c r="C14" s="1"/>
      <c r="D14" s="10" t="s">
        <v>25</v>
      </c>
      <c r="E14" s="1" t="s">
        <v>26</v>
      </c>
      <c r="F14" s="11">
        <v>2</v>
      </c>
      <c r="G14" s="12">
        <v>26.2</v>
      </c>
      <c r="H14" s="12">
        <f ca="1">ROUND(INDIRECT(ADDRESS(ROW()+(0), COLUMN()+(-2), 1))*INDIRECT(ADDRESS(ROW()+(0), COLUMN()+(-1), 1)), 2)</f>
        <v>52.4</v>
      </c>
    </row>
    <row r="15" spans="1:8" ht="13.50" thickBot="1" customHeight="1">
      <c r="A15" s="1" t="s">
        <v>27</v>
      </c>
      <c r="B15" s="1"/>
      <c r="C15" s="1"/>
      <c r="D15" s="10" t="s">
        <v>28</v>
      </c>
      <c r="E15" s="1" t="s">
        <v>29</v>
      </c>
      <c r="F15" s="13">
        <v>2</v>
      </c>
      <c r="G15" s="14">
        <v>12.66</v>
      </c>
      <c r="H15" s="14">
        <f ca="1">ROUND(INDIRECT(ADDRESS(ROW()+(0), COLUMN()+(-2), 1))*INDIRECT(ADDRESS(ROW()+(0), COLUMN()+(-1), 1)), 2)</f>
        <v>25.32</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170.95</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5.797</v>
      </c>
      <c r="G18" s="12">
        <v>29.34</v>
      </c>
      <c r="H18" s="12">
        <f ca="1">ROUND(INDIRECT(ADDRESS(ROW()+(0), COLUMN()+(-2), 1))*INDIRECT(ADDRESS(ROW()+(0), COLUMN()+(-1), 1)), 2)</f>
        <v>170.08</v>
      </c>
    </row>
    <row r="19" spans="1:8" ht="13.50" thickBot="1" customHeight="1">
      <c r="A19" s="1" t="s">
        <v>35</v>
      </c>
      <c r="B19" s="1"/>
      <c r="C19" s="1"/>
      <c r="D19" s="10" t="s">
        <v>36</v>
      </c>
      <c r="E19" s="1" t="s">
        <v>37</v>
      </c>
      <c r="F19" s="13">
        <v>5.797</v>
      </c>
      <c r="G19" s="14">
        <v>25.25</v>
      </c>
      <c r="H19" s="14">
        <f ca="1">ROUND(INDIRECT(ADDRESS(ROW()+(0), COLUMN()+(-2), 1))*INDIRECT(ADDRESS(ROW()+(0), COLUMN()+(-1), 1)), 2)</f>
        <v>146.37</v>
      </c>
    </row>
    <row r="20" spans="1:8" ht="13.50" thickBot="1" customHeight="1">
      <c r="A20" s="15"/>
      <c r="B20" s="15"/>
      <c r="C20" s="15"/>
      <c r="D20" s="15"/>
      <c r="E20" s="15"/>
      <c r="F20" s="9" t="s">
        <v>38</v>
      </c>
      <c r="G20" s="9"/>
      <c r="H20" s="17">
        <f ca="1">ROUND(SUM(INDIRECT(ADDRESS(ROW()+(-1), COLUMN()+(0), 1)),INDIRECT(ADDRESS(ROW()+(-2), COLUMN()+(0), 1))), 2)</f>
        <v>316.45</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487.4</v>
      </c>
      <c r="H22" s="14">
        <f ca="1">ROUND(INDIRECT(ADDRESS(ROW()+(0), COLUMN()+(-2), 1))*INDIRECT(ADDRESS(ROW()+(0), COLUMN()+(-1), 1))/100, 2)</f>
        <v>9.75</v>
      </c>
    </row>
    <row r="23" spans="1:8" ht="13.50" thickBot="1" customHeight="1">
      <c r="A23" s="21" t="s">
        <v>42</v>
      </c>
      <c r="B23" s="21"/>
      <c r="C23" s="21"/>
      <c r="D23" s="22"/>
      <c r="E23" s="23"/>
      <c r="F23" s="24" t="s">
        <v>43</v>
      </c>
      <c r="G23" s="25"/>
      <c r="H23" s="26">
        <f ca="1">ROUND(SUM(INDIRECT(ADDRESS(ROW()+(-1), COLUMN()+(0), 1)),INDIRECT(ADDRESS(ROW()+(-3), COLUMN()+(0), 1)),INDIRECT(ADDRESS(ROW()+(-7), COLUMN()+(0), 1))), 2)</f>
        <v>497.15</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