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<sst xmlns="http://schemas.openxmlformats.org/spreadsheetml/2006/main" count="50" uniqueCount="50">
  <si>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</si>
  <si>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ICS005</t>
  </si>
  <si>
    <t xml:space="preserve">U</t>
  </si>
  <si>
    <t xml:space="preserve">Punt d'omplert.</t>
  </si>
  <si>
    <r>
      <rPr>
        <sz val="8.25"/>
        <color rgb="FF000000"/>
        <rFont val="Arial"/>
        <family val="2"/>
      </rPr>
      <t xml:space="preserve">Punt d'omplert de xarxa de distribució d'aigua, per a sistema de calefacció, format per 2 m de tub de polietilè reticulat (PE-Xa), de 5 capes segons el mètode UAX, amb barrera d'oxigen (EVOH) i capa de protecció de polietilè (PE) modificat, de 16 mm de diàmetre exterior i 2 mm de gruix, PN=6 atm, color blanc, model Comfort Pipe PLUS "UPONOR IBERIA", subministrat en rotllos, col·locat superficialment, amb aïllament mitjançant camisa aïllant flexible d'escuma elastomèrica, vàlvules de tall, filtre retenidor de residus, comptador d'aigua i vàlvula de retenció.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</si>
  <si>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</si>
  <si>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</si>
  <si>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</si>
  <si>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</si>
  <si>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</si>
  <si>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</si>
  <si>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</si>
  <si>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mt37tpu413h</t>
  </si>
  <si>
    <t xml:space="preserve">U</t>
  </si>
  <si>
    <t xml:space="preserve">Material auxiliar per a muntatge i subjecció a l'obra de les canonades de polietilè reticulat (PE-Xa) amb barrera d'oxigen (EVOH), model Comfort Pipe PLUS "UPONOR IBERIA", de 16 mm de diàmetre exterior.</t>
  </si>
  <si>
    <t xml:space="preserve">mt37tpu013he</t>
  </si>
  <si>
    <t xml:space="preserve">m</t>
  </si>
  <si>
    <t xml:space="preserve">Tub de polietilè reticulat (PE-Xa), de 5 capes segons el mètode UAX, amb barrera d'oxigen (EVOH) i capa de protecció de polietilè (PE) modificat, de 16 mm de diàmetre exterior i 2 mm de gruix, PN=6 atm, color blanc, model Comfort Pipe PLUS "UPONOR IBERIA", subministrat en rotllos, segons UNE-EN ISO 15875-2, amb el preu incrementat el 20% en concepte d'accessoris i peces especials.</t>
  </si>
  <si>
    <t xml:space="preserve">mt37sve010b</t>
  </si>
  <si>
    <t xml:space="preserve">U</t>
  </si>
  <si>
    <t xml:space="preserve">Vàlvula d'esfera de llautó niquelat per roscar de 1/2".</t>
  </si>
  <si>
    <t xml:space="preserve">mt37www060b</t>
  </si>
  <si>
    <t xml:space="preserve">U</t>
  </si>
  <si>
    <t xml:space="preserve">Filtre retenidor de residus de llautó, amb tamís d'acer inoxidable amb perforacions de 0,4 mm de diàmetre, amb rosca de 1/2", per a una pressió màxima de treball de 16 bar i una temperatura màxima de 110°C.</t>
  </si>
  <si>
    <t xml:space="preserve">mt37cic020a</t>
  </si>
  <si>
    <t xml:space="preserve">U</t>
  </si>
  <si>
    <t xml:space="preserve">Comptador d'aigua freda, per roscar, de 1/2" de diàmetre.</t>
  </si>
  <si>
    <t xml:space="preserve">mt37svr010a</t>
  </si>
  <si>
    <t xml:space="preserve">U</t>
  </si>
  <si>
    <t xml:space="preserve">Vàlvula de retenció de llautó per roscar de 1/2".</t>
  </si>
  <si>
    <t xml:space="preserve">mt17coe050bc</t>
  </si>
  <si>
    <t xml:space="preserve">m</t>
  </si>
  <si>
    <t xml:space="preserve">Camisa aïllant d'escuma elastomèrica, de 16 mm de diàmetre interior i 22,0 mm de gruix (equivalent a 25,0 mm de RITE IT 1.2.4.2) mm de gruix, a força de cautxú sintètic flexible, d'estructura cel·lular tancada.</t>
  </si>
  <si>
    <t xml:space="preserve">mt17coe110</t>
  </si>
  <si>
    <t xml:space="preserve">l</t>
  </si>
  <si>
    <t xml:space="preserve">Adhesiu per camisa aïllant elastomèrica.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</si>
  <si>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</si>
  <si>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</si>
  <si>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</si>
  <si>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</si>
  <si>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</si>
  <si>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</si>
  <si>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</si>
  <si>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</si>
  <si>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</si>
  <si>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</si>
  <si>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</si>
  <si>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</si>
  <si>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26,91€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</si>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</sst>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2.04" customWidth="1"/>
    <col min="4" max="4" width="6.63" customWidth="1"/>
    <col min="5" max="5" width="74.4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0.15</v>
      </c>
      <c r="H10" s="12">
        <f ca="1">ROUND(INDIRECT(ADDRESS(ROW()+(0), COLUMN()+(-2), 1))*INDIRECT(ADDRESS(ROW()+(0), COLUMN()+(-1), 1)), 2)</f>
        <v>0.3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3.71</v>
      </c>
      <c r="H11" s="12">
        <f ca="1">ROUND(INDIRECT(ADDRESS(ROW()+(0), COLUMN()+(-2), 1))*INDIRECT(ADDRESS(ROW()+(0), COLUMN()+(-1), 1)), 2)</f>
        <v>7.42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4.95</v>
      </c>
      <c r="H12" s="12">
        <f ca="1">ROUND(INDIRECT(ADDRESS(ROW()+(0), COLUMN()+(-2), 1))*INDIRECT(ADDRESS(ROW()+(0), COLUMN()+(-1), 1)), 2)</f>
        <v>9.9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4.21</v>
      </c>
      <c r="H13" s="12">
        <f ca="1">ROUND(INDIRECT(ADDRESS(ROW()+(0), COLUMN()+(-2), 1))*INDIRECT(ADDRESS(ROW()+(0), COLUMN()+(-1), 1)), 2)</f>
        <v>4.21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44.31</v>
      </c>
      <c r="H14" s="12">
        <f ca="1">ROUND(INDIRECT(ADDRESS(ROW()+(0), COLUMN()+(-2), 1))*INDIRECT(ADDRESS(ROW()+(0), COLUMN()+(-1), 1)), 2)</f>
        <v>44.31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4.3</v>
      </c>
      <c r="H15" s="12">
        <f ca="1">ROUND(INDIRECT(ADDRESS(ROW()+(0), COLUMN()+(-2), 1))*INDIRECT(ADDRESS(ROW()+(0), COLUMN()+(-1), 1)), 2)</f>
        <v>4.3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2</v>
      </c>
      <c r="G16" s="12">
        <v>6.8</v>
      </c>
      <c r="H16" s="12">
        <f ca="1">ROUND(INDIRECT(ADDRESS(ROW()+(0), COLUMN()+(-2), 1))*INDIRECT(ADDRESS(ROW()+(0), COLUMN()+(-1), 1)), 2)</f>
        <v>13.6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0.05</v>
      </c>
      <c r="G17" s="14">
        <v>19.01</v>
      </c>
      <c r="H17" s="14">
        <f ca="1">ROUND(INDIRECT(ADDRESS(ROW()+(0), COLUMN()+(-2), 1))*INDIRECT(ADDRESS(ROW()+(0), COLUMN()+(-1), 1)), 2)</f>
        <v>0.95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84.99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0.544</v>
      </c>
      <c r="G20" s="12">
        <v>29.34</v>
      </c>
      <c r="H20" s="12">
        <f ca="1">ROUND(INDIRECT(ADDRESS(ROW()+(0), COLUMN()+(-2), 1))*INDIRECT(ADDRESS(ROW()+(0), COLUMN()+(-1), 1)), 2)</f>
        <v>15.96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0.544</v>
      </c>
      <c r="G21" s="14">
        <v>25.25</v>
      </c>
      <c r="H21" s="14">
        <f ca="1">ROUND(INDIRECT(ADDRESS(ROW()+(0), COLUMN()+(-2), 1))*INDIRECT(ADDRESS(ROW()+(0), COLUMN()+(-1), 1)), 2)</f>
        <v>13.74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29.7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46</v>
      </c>
      <c r="E24" s="19" t="s">
        <v>47</v>
      </c>
      <c r="F24" s="13">
        <v>2</v>
      </c>
      <c r="G24" s="14">
        <f ca="1">ROUND(SUM(INDIRECT(ADDRESS(ROW()+(-2), COLUMN()+(1), 1)),INDIRECT(ADDRESS(ROW()+(-6), COLUMN()+(1), 1))), 2)</f>
        <v>114.69</v>
      </c>
      <c r="H24" s="14">
        <f ca="1">ROUND(INDIRECT(ADDRESS(ROW()+(0), COLUMN()+(-2), 1))*INDIRECT(ADDRESS(ROW()+(0), COLUMN()+(-1), 1))/100, 2)</f>
        <v>2.29</v>
      </c>
    </row>
    <row r="25" spans="1:8" ht="13.50" thickBot="1" customHeight="1">
      <c r="A25" s="21" t="s">
        <v>48</v>
      </c>
      <c r="B25" s="21"/>
      <c r="C25" s="21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116.98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