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<sst xmlns="http://schemas.openxmlformats.org/spreadsheetml/2006/main" count="62" uniqueCount="62">
  <si>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</si>
  <si>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ICE130</t>
  </si>
  <si>
    <t xml:space="preserve">m²</t>
  </si>
  <si>
    <t xml:space="preserve">Sistema de calefacció i refrigeració per terra radiant de baixa altura, amb capa de morter.</t>
  </si>
  <si>
    <r>
      <rPr>
        <sz val="8.25"/>
        <color rgb="FF000000"/>
        <rFont val="Arial"/>
        <family val="2"/>
      </rPr>
      <t xml:space="preserve">Sistema de calefacció per terra radiant de baixa altura "UPONOR IBERIA", compost per, banda d'escuma de polietilè (PE), de 60x8 mm, model Minitec, panell portatubs de poliestirè, vàlid per a tub de 9,9 mm de diàmetre, amb làmina autoadhesiva, de 1120x720 mm i 12 mm d'altura total, model Minitec, tub de polietilè reticulat (PE-Xa) amb barrera d'oxigen (EVOH), de 9,9 mm de diàmetre exterior i 1,1 mm de gruix, model Minitec Comfort Pipe i morter autoanivellant, "UPONOR IBERIA", CA - C20 - F4 segons UNE-EN 13813, de 15 mm d'espessor. Totalment muntat, connexionat i provat.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</si>
  <si>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</si>
  <si>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</si>
  <si>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</si>
  <si>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</si>
  <si>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</si>
  <si>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</si>
  <si>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</si>
  <si>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mt17epu026d</t>
  </si>
  <si>
    <t xml:space="preserve">m</t>
  </si>
  <si>
    <t xml:space="preserve">Banda d'escuma de polietilè (PE), de 60x8 mm, model Minitec "UPONOR IBERIA".</t>
  </si>
  <si>
    <t xml:space="preserve">mt17epu015d</t>
  </si>
  <si>
    <t xml:space="preserve">m²</t>
  </si>
  <si>
    <t xml:space="preserve">Panell portatubs de poliestirè, vàlid per a tub de 9,9 mm de diàmetre, amb làmina autoadhesiva, de 1120x720 mm i 12 mm d'altura total, model Minitec "UPONOR IBERIA", pas del tub múltiple de 5 cm.</t>
  </si>
  <si>
    <t xml:space="preserve">mt37tpu017d</t>
  </si>
  <si>
    <t xml:space="preserve">m</t>
  </si>
  <si>
    <t xml:space="preserve">Tub de polietilè reticulat (PE-Xa) amb barrera d'oxigen (EVOH), de 9,9 mm de diàmetre exterior i 1,1 mm de gruix, model Minitec Comfort Pipe, "UPONOR IBERIA", segons UNE-EN ISO 15875-2.</t>
  </si>
  <si>
    <t xml:space="preserve">mt09mal020a</t>
  </si>
  <si>
    <t xml:space="preserve">m³</t>
  </si>
  <si>
    <t xml:space="preserve">Morter autoanivellant, CA - C20 - F4 segons UNE-EN 13813, a base de sulfat càlcic, per a espessors de 2,5 a 7,0 cm, utilitzat en anivellació de paviments.</t>
  </si>
  <si>
    <t xml:space="preserve">mt08aaa010a</t>
  </si>
  <si>
    <t xml:space="preserve">m³</t>
  </si>
  <si>
    <t xml:space="preserve">Aigua.</t>
  </si>
  <si>
    <t xml:space="preserve">Subtotal materials:</t>
  </si>
  <si>
    <t xml:space="preserve">Equip i maquinària</t>
  </si>
  <si>
    <t xml:space="preserve">mq06pym020</t>
  </si>
  <si>
    <t xml:space="preserve">h</t>
  </si>
  <si>
    <t xml:space="preserve">Mescladora-bombadora per morters autoanivellants.</t>
  </si>
  <si>
    <t xml:space="preserve">Subtotal equip i maquinària: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</si>
  <si>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</si>
  <si>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</si>
  <si>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</si>
  <si>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</si>
  <si>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</si>
  <si>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</si>
  <si>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</si>
  <si>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mo031</t>
  </si>
  <si>
    <t xml:space="preserve">h</t>
  </si>
  <si>
    <t xml:space="preserve">Oficial 1ª aplicador de morter autoanivellant.</t>
  </si>
  <si>
    <t xml:space="preserve">mo069</t>
  </si>
  <si>
    <t xml:space="preserve">h</t>
  </si>
  <si>
    <t xml:space="preserve">Ajudant aplicador de morter autoanivellant.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</si>
  <si>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</si>
  <si>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</si>
  <si>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</si>
  <si>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</si>
  <si>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6,56€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</si>
  <si>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</si>
  <si>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</si>
  <si>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</si>
  <si>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</si>
  <si>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</si>
  <si>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</si>
  <si>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</si>
  <si>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Mortero para recrecidos y acabados de suelos. Propiedades y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</si>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</sst>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5.44" customWidth="1"/>
    <col min="5" max="5" width="73.27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1"/>
      <c r="H10" s="12">
        <v>2.26</v>
      </c>
      <c r="I10" s="12">
        <f ca="1">ROUND(INDIRECT(ADDRESS(ROW()+(0), COLUMN()+(-3), 1))*INDIRECT(ADDRESS(ROW()+(0), COLUMN()+(-1), 1)), 2)</f>
        <v>1.36</v>
      </c>
    </row>
    <row r="11" spans="1:9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1"/>
      <c r="H11" s="12">
        <v>40</v>
      </c>
      <c r="I11" s="12">
        <f ca="1">ROUND(INDIRECT(ADDRESS(ROW()+(0), COLUMN()+(-3), 1))*INDIRECT(ADDRESS(ROW()+(0), COLUMN()+(-1), 1)), 2)</f>
        <v>40</v>
      </c>
    </row>
    <row r="12" spans="1:9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</v>
      </c>
      <c r="G12" s="11"/>
      <c r="H12" s="12">
        <v>3.14</v>
      </c>
      <c r="I12" s="12">
        <f ca="1">ROUND(INDIRECT(ADDRESS(ROW()+(0), COLUMN()+(-3), 1))*INDIRECT(ADDRESS(ROW()+(0), COLUMN()+(-1), 1)), 2)</f>
        <v>31.4</v>
      </c>
    </row>
    <row r="13" spans="1:9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0.015</v>
      </c>
      <c r="G13" s="11"/>
      <c r="H13" s="12">
        <v>259.96</v>
      </c>
      <c r="I13" s="12">
        <f ca="1">ROUND(INDIRECT(ADDRESS(ROW()+(0), COLUMN()+(-3), 1))*INDIRECT(ADDRESS(ROW()+(0), COLUMN()+(-1), 1)), 2)</f>
        <v>3.9</v>
      </c>
    </row>
    <row r="14" spans="1:9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0.004</v>
      </c>
      <c r="G14" s="13"/>
      <c r="H14" s="14">
        <v>1.5</v>
      </c>
      <c r="I14" s="14">
        <f ca="1">ROUND(INDIRECT(ADDRESS(ROW()+(0), COLUMN()+(-3), 1))*INDIRECT(ADDRESS(ROW()+(0), COLUMN()+(-1), 1)), 2)</f>
        <v>0.01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76.67</v>
      </c>
    </row>
    <row r="16" spans="1:9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0.058</v>
      </c>
      <c r="G17" s="13"/>
      <c r="H17" s="14">
        <v>10.91</v>
      </c>
      <c r="I17" s="14">
        <f ca="1">ROUND(INDIRECT(ADDRESS(ROW()+(0), COLUMN()+(-3), 1))*INDIRECT(ADDRESS(ROW()+(0), COLUMN()+(-1), 1)), 2)</f>
        <v>0.63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1))), 2)</f>
        <v>0.63</v>
      </c>
    </row>
    <row r="19" spans="1:9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5"/>
      <c r="I19" s="15"/>
    </row>
    <row r="20" spans="1:9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0.875</v>
      </c>
      <c r="G20" s="11"/>
      <c r="H20" s="12">
        <v>29.34</v>
      </c>
      <c r="I20" s="12">
        <f ca="1">ROUND(INDIRECT(ADDRESS(ROW()+(0), COLUMN()+(-3), 1))*INDIRECT(ADDRESS(ROW()+(0), COLUMN()+(-1), 1)), 2)</f>
        <v>25.67</v>
      </c>
    </row>
    <row r="21" spans="1:9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0.875</v>
      </c>
      <c r="G21" s="11"/>
      <c r="H21" s="12">
        <v>25.25</v>
      </c>
      <c r="I21" s="12">
        <f ca="1">ROUND(INDIRECT(ADDRESS(ROW()+(0), COLUMN()+(-3), 1))*INDIRECT(ADDRESS(ROW()+(0), COLUMN()+(-1), 1)), 2)</f>
        <v>22.09</v>
      </c>
    </row>
    <row r="22" spans="1:9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0.065</v>
      </c>
      <c r="G22" s="11"/>
      <c r="H22" s="12">
        <v>28.42</v>
      </c>
      <c r="I22" s="12">
        <f ca="1">ROUND(INDIRECT(ADDRESS(ROW()+(0), COLUMN()+(-3), 1))*INDIRECT(ADDRESS(ROW()+(0), COLUMN()+(-1), 1)), 2)</f>
        <v>1.85</v>
      </c>
    </row>
    <row r="23" spans="1:9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0.065</v>
      </c>
      <c r="G23" s="13"/>
      <c r="H23" s="14">
        <v>25.28</v>
      </c>
      <c r="I23" s="14">
        <f ca="1">ROUND(INDIRECT(ADDRESS(ROW()+(0), COLUMN()+(-3), 1))*INDIRECT(ADDRESS(ROW()+(0), COLUMN()+(-1), 1)), 2)</f>
        <v>1.64</v>
      </c>
    </row>
    <row r="24" spans="1:9" ht="13.50" thickBot="1" customHeight="1">
      <c r="A24" s="15"/>
      <c r="B24" s="15"/>
      <c r="C24" s="15"/>
      <c r="D24" s="15"/>
      <c r="E24" s="15"/>
      <c r="F24" s="9" t="s">
        <v>46</v>
      </c>
      <c r="G24" s="9"/>
      <c r="H24" s="9"/>
      <c r="I24" s="17">
        <f ca="1">ROUND(SUM(INDIRECT(ADDRESS(ROW()+(-1), COLUMN()+(0), 1)),INDIRECT(ADDRESS(ROW()+(-2), COLUMN()+(0), 1)),INDIRECT(ADDRESS(ROW()+(-3), COLUMN()+(0), 1)),INDIRECT(ADDRESS(ROW()+(-4), COLUMN()+(0), 1))), 2)</f>
        <v>51.25</v>
      </c>
    </row>
    <row r="25" spans="1:9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8"/>
      <c r="H25" s="15"/>
      <c r="I25" s="15"/>
    </row>
    <row r="26" spans="1:9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3"/>
      <c r="H26" s="14">
        <f ca="1">ROUND(SUM(INDIRECT(ADDRESS(ROW()+(-2), COLUMN()+(1), 1)),INDIRECT(ADDRESS(ROW()+(-8), COLUMN()+(1), 1)),INDIRECT(ADDRESS(ROW()+(-11), COLUMN()+(1), 1))), 2)</f>
        <v>128.55</v>
      </c>
      <c r="I26" s="14">
        <f ca="1">ROUND(INDIRECT(ADDRESS(ROW()+(0), COLUMN()+(-3), 1))*INDIRECT(ADDRESS(ROW()+(0), COLUMN()+(-1), 1))/100, 2)</f>
        <v>2.57</v>
      </c>
    </row>
    <row r="27" spans="1:9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4"/>
      <c r="H27" s="25"/>
      <c r="I27" s="26">
        <f ca="1">ROUND(SUM(INDIRECT(ADDRESS(ROW()+(-1), COLUMN()+(0), 1)),INDIRECT(ADDRESS(ROW()+(-3), COLUMN()+(0), 1)),INDIRECT(ADDRESS(ROW()+(-9), COLUMN()+(0), 1)),INDIRECT(ADDRESS(ROW()+(-12), COLUMN()+(0), 1))), 2)</f>
        <v>131.12</v>
      </c>
    </row>
    <row r="30" spans="1:9" ht="13.50" thickBot="1" customHeight="1">
      <c r="A30" s="27" t="s">
        <v>52</v>
      </c>
      <c r="B30" s="27"/>
      <c r="C30" s="27"/>
      <c r="D30" s="27"/>
      <c r="E30" s="27"/>
      <c r="F30" s="27"/>
      <c r="G30" s="27" t="s">
        <v>53</v>
      </c>
      <c r="H30" s="27" t="s">
        <v>54</v>
      </c>
      <c r="I30" s="27" t="s">
        <v>55</v>
      </c>
    </row>
    <row r="31" spans="1:9" ht="13.50" thickBot="1" customHeight="1">
      <c r="A31" s="28" t="s">
        <v>56</v>
      </c>
      <c r="B31" s="28"/>
      <c r="C31" s="28"/>
      <c r="D31" s="28"/>
      <c r="E31" s="28"/>
      <c r="F31" s="28"/>
      <c r="G31" s="29">
        <v>182003</v>
      </c>
      <c r="H31" s="29">
        <v>182004</v>
      </c>
      <c r="I31" s="29" t="s">
        <v>57</v>
      </c>
    </row>
    <row r="32" spans="1:9" ht="13.50" thickBot="1" customHeight="1">
      <c r="A32" s="30" t="s">
        <v>58</v>
      </c>
      <c r="B32" s="30"/>
      <c r="C32" s="30"/>
      <c r="D32" s="30"/>
      <c r="E32" s="30"/>
      <c r="F32" s="30"/>
      <c r="G32" s="31"/>
      <c r="H32" s="31"/>
      <c r="I32" s="31"/>
    </row>
    <row r="35" spans="1:1" ht="33.75" thickBot="1" customHeight="1">
      <c r="A35" s="1" t="s">
        <v>59</v>
      </c>
      <c r="B35" s="1"/>
      <c r="C35" s="1"/>
      <c r="D35" s="1"/>
      <c r="E35" s="1"/>
      <c r="F35" s="1"/>
      <c r="G35" s="1"/>
      <c r="H35" s="1"/>
      <c r="I35" s="1"/>
    </row>
    <row r="36" spans="1:1" ht="33.75" thickBot="1" customHeight="1">
      <c r="A36" s="1" t="s">
        <v>60</v>
      </c>
      <c r="B36" s="1"/>
      <c r="C36" s="1"/>
      <c r="D36" s="1"/>
      <c r="E36" s="1"/>
      <c r="F36" s="1"/>
      <c r="G36" s="1"/>
      <c r="H36" s="1"/>
      <c r="I36" s="1"/>
    </row>
    <row r="37" spans="1:1" ht="33.75" thickBot="1" customHeight="1">
      <c r="A37" s="1" t="s">
        <v>61</v>
      </c>
      <c r="B37" s="1"/>
      <c r="C37" s="1"/>
      <c r="D37" s="1"/>
      <c r="E37" s="1"/>
      <c r="F37" s="1"/>
      <c r="G37" s="1"/>
      <c r="H37" s="1"/>
      <c r="I37" s="1"/>
    </row>
  </sheetData>
  <mergeCells count="72">
    <mergeCell ref="A1:I1"/>
    <mergeCell ref="B3:C3"/>
    <mergeCell ref="D3:I3"/>
    <mergeCell ref="A5:I5"/>
    <mergeCell ref="A8:B8"/>
    <mergeCell ref="C8:D8"/>
    <mergeCell ref="F8:G8"/>
    <mergeCell ref="A9:B9"/>
    <mergeCell ref="C9:D9"/>
    <mergeCell ref="E9:G9"/>
    <mergeCell ref="A10:B10"/>
    <mergeCell ref="C10:D10"/>
    <mergeCell ref="F10:G10"/>
    <mergeCell ref="A11:B11"/>
    <mergeCell ref="C11:D11"/>
    <mergeCell ref="F11:G11"/>
    <mergeCell ref="A12:B12"/>
    <mergeCell ref="C12:D12"/>
    <mergeCell ref="F12:G12"/>
    <mergeCell ref="A13:B13"/>
    <mergeCell ref="C13:D13"/>
    <mergeCell ref="F13:G13"/>
    <mergeCell ref="A14:B14"/>
    <mergeCell ref="C14:D14"/>
    <mergeCell ref="F14:G14"/>
    <mergeCell ref="A15:B15"/>
    <mergeCell ref="C15:D15"/>
    <mergeCell ref="F15:H15"/>
    <mergeCell ref="A16:B16"/>
    <mergeCell ref="C16:D16"/>
    <mergeCell ref="E16:G16"/>
    <mergeCell ref="A17:B17"/>
    <mergeCell ref="C17:D17"/>
    <mergeCell ref="F17:G17"/>
    <mergeCell ref="A18:B18"/>
    <mergeCell ref="C18:D18"/>
    <mergeCell ref="F18:H18"/>
    <mergeCell ref="A19:B19"/>
    <mergeCell ref="C19:D19"/>
    <mergeCell ref="E19:G19"/>
    <mergeCell ref="A20:B20"/>
    <mergeCell ref="C20:D20"/>
    <mergeCell ref="F20:G20"/>
    <mergeCell ref="A21:B21"/>
    <mergeCell ref="C21:D21"/>
    <mergeCell ref="F21:G21"/>
    <mergeCell ref="A22:B22"/>
    <mergeCell ref="C22:D22"/>
    <mergeCell ref="F22:G22"/>
    <mergeCell ref="A23:B23"/>
    <mergeCell ref="C23:D23"/>
    <mergeCell ref="F23:G23"/>
    <mergeCell ref="A24:B24"/>
    <mergeCell ref="C24:D24"/>
    <mergeCell ref="F24:H24"/>
    <mergeCell ref="A25:B25"/>
    <mergeCell ref="C25:D25"/>
    <mergeCell ref="E25:G25"/>
    <mergeCell ref="A26:B26"/>
    <mergeCell ref="C26:D26"/>
    <mergeCell ref="F26:G26"/>
    <mergeCell ref="A27:E27"/>
    <mergeCell ref="F27:H27"/>
    <mergeCell ref="A30:F30"/>
    <mergeCell ref="A31:F31"/>
    <mergeCell ref="G31:G32"/>
    <mergeCell ref="H31:H32"/>
    <mergeCell ref="I31:I32"/>
    <mergeCell ref="A32:F32"/>
    <mergeCell ref="A35:I35"/>
    <mergeCell ref="A36:I36"/>
    <mergeCell ref="A37:I37"/>
  </mergeCells>
  <pageMargins left="0.147638" right="0.147638" top="0.206693" bottom="0.206693" header="0.0" footer="0.0"/>
  <pageSetup paperSize="9" orientation="portrait"/>
  <rowBreaks count="0" manualBreakCount="0">
    </rowBreaks>
</worksheet>
</file>