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<sst xmlns="http://schemas.openxmlformats.org/spreadsheetml/2006/main" count="58" uniqueCount="58">
  <si>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</si>
  <si>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ICE030</t>
  </si>
  <si>
    <t xml:space="preserve">m²</t>
  </si>
  <si>
    <t xml:space="preserve">Sistema de calefacció i refrigeració per sostre radiant.</t>
  </si>
  <si>
    <r>
      <rPr>
        <sz val="8.25"/>
        <color rgb="FF000000"/>
        <rFont val="Arial"/>
        <family val="2"/>
      </rPr>
      <t xml:space="preserve">Sistema Renovis de calefacció i refrigeració per sostre radiant, "UPONOR IBERIA", compost per panells radiants de guix laminat, amb circuits integrats de tub de polietilè reticulat (PE-Xa) amb barrera d'oxigen, de 9,9 mm de diàmetre i 1,1 mm de gruix, de 800x625x15 mm, model Renovis Extra i canonada de distribució formada per tub de polietilè reticulat (PE-Xa), de 5 capes segons el mètode UAX, amb barrera d'oxigen (EVOH) i capa de protecció de polietilè (PE) modificat, de 20 mm de diàmetre exterior i 2 mm de gruix, model Comfort Pipe PLUS. Fins i tot elements de muntatge i altres accessoris necessaris per al seu correcte funcionament. Totalment muntat, connexionat i provat.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</si>
  <si>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</si>
  <si>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</si>
  <si>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</si>
  <si>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</si>
  <si>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</si>
  <si>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</si>
  <si>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</si>
  <si>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mt12psg050c</t>
  </si>
  <si>
    <t xml:space="preserve">m</t>
  </si>
  <si>
    <t xml:space="preserve">Mestra 60/27 de xapa d'acer galvanitzat, de 60 mm d'amplada, segons UNE-EN 14195.</t>
  </si>
  <si>
    <t xml:space="preserve">mt38etu200h</t>
  </si>
  <si>
    <t xml:space="preserve">m²</t>
  </si>
  <si>
    <t xml:space="preserve">Plafó radiant de guix laminat, amb circuit integrat de tub de polietilè reticulat (PE-Xa) amb barrera d'oxigen, de 9,9 mm de diàmetre i 1,1 mm de gruix, de 800x625x15 mm, model Renovis Extra "UPONOR IBERIA", per a sistema Renovis de calefacció i refrigeració per paret i sostre radiant, per a fixació amb cargols sobre estructura metàl·lica.</t>
  </si>
  <si>
    <t xml:space="preserve">mt38etu210a</t>
  </si>
  <si>
    <t xml:space="preserve">U</t>
  </si>
  <si>
    <t xml:space="preserve">Cargol per a la fixació de panell de sistema de calefacció i refrigeració per paret i sostre radiant a estructura metàl·lica, de 33 mm de longitud.</t>
  </si>
  <si>
    <t xml:space="preserve">mt38etu211a</t>
  </si>
  <si>
    <t xml:space="preserve">m</t>
  </si>
  <si>
    <t xml:space="preserve">Cinta per a junts entre panells de sistema de calefacció i refrigeració per paret i sostre radiant.</t>
  </si>
  <si>
    <t xml:space="preserve">mt38etu212a</t>
  </si>
  <si>
    <t xml:space="preserve">kg</t>
  </si>
  <si>
    <t xml:space="preserve">Morter per a junts entre panells de sistema de calefacció i refrigeració per paret i sostre radiant.</t>
  </si>
  <si>
    <t xml:space="preserve">mt38etu108b</t>
  </si>
  <si>
    <t xml:space="preserve">U</t>
  </si>
  <si>
    <t xml:space="preserve">Te de llautó, de 20x9,9x20 mm, "UPONOR IBERIA", sistema d'unió Quick and Easy, inclús anells.</t>
  </si>
  <si>
    <t xml:space="preserve">mt37tpu012z</t>
  </si>
  <si>
    <t xml:space="preserve">m</t>
  </si>
  <si>
    <t xml:space="preserve">Tub de polietilè reticulat (PE-Xa), de 5 capes segons el mètode UAX, amb barrera d'oxigen (EVOH) i capa de protecció de polietilè (PE) modificat, de 20 mm de diàmetre exterior i 2 mm de gruix, model Comfort Pipe PLUS "UPONOR IBERIA", segons UNE-EN ISO 15875-2.</t>
  </si>
  <si>
    <t xml:space="preserve">Subtotal materials:</t>
  </si>
  <si>
    <t xml:space="preserve">Mà d'obra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</si>
  <si>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</si>
  <si>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</si>
  <si>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</si>
  <si>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</si>
  <si>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</si>
  <si>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Ajudant calefactor.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</si>
  <si>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</si>
  <si>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</si>
  <si>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</si>
  <si>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</si>
  <si>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45,89€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</si>
  <si>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</si>
  <si>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</si>
  <si>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</si>
  <si>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</si>
  <si>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</si>
  <si>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14195:2005</t>
  </si>
  <si>
    <t xml:space="preserve">3/4</t>
  </si>
  <si>
    <t xml:space="preserve">Perfilería metálica para particiones, muros y techos en placas de yeso laminado. Definiciones requisitos y métodos de ensayo</t>
  </si>
  <si>
    <t xml:space="preserve">EN  14195:2005/AC:2006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</si>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</sst>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5.44" customWidth="1"/>
    <col min="5" max="5" width="75.48" customWidth="1"/>
    <col min="6" max="6" width="11.73" customWidth="1"/>
    <col min="7" max="7" width="1.02" customWidth="1"/>
    <col min="8" max="8" width="11.22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3.2</v>
      </c>
      <c r="G10" s="11"/>
      <c r="H10" s="12">
        <v>0.84</v>
      </c>
      <c r="I10" s="12">
        <f ca="1">ROUND(INDIRECT(ADDRESS(ROW()+(0), COLUMN()+(-3), 1))*INDIRECT(ADDRESS(ROW()+(0), COLUMN()+(-1), 1)), 2)</f>
        <v>2.69</v>
      </c>
      <c r="J10" s="12"/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1"/>
      <c r="H11" s="12">
        <v>200.21</v>
      </c>
      <c r="I11" s="12">
        <f ca="1">ROUND(INDIRECT(ADDRESS(ROW()+(0), COLUMN()+(-3), 1))*INDIRECT(ADDRESS(ROW()+(0), COLUMN()+(-1), 1)), 2)</f>
        <v>200.21</v>
      </c>
      <c r="J11" s="12"/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15</v>
      </c>
      <c r="G12" s="11"/>
      <c r="H12" s="12">
        <v>0.04</v>
      </c>
      <c r="I12" s="12">
        <f ca="1">ROUND(INDIRECT(ADDRESS(ROW()+(0), COLUMN()+(-3), 1))*INDIRECT(ADDRESS(ROW()+(0), COLUMN()+(-1), 1)), 2)</f>
        <v>0.6</v>
      </c>
      <c r="J12" s="12"/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0.45</v>
      </c>
      <c r="G13" s="11"/>
      <c r="H13" s="12">
        <v>24.67</v>
      </c>
      <c r="I13" s="12">
        <f ca="1">ROUND(INDIRECT(ADDRESS(ROW()+(0), COLUMN()+(-3), 1))*INDIRECT(ADDRESS(ROW()+(0), COLUMN()+(-1), 1)), 2)</f>
        <v>11.1</v>
      </c>
      <c r="J13" s="12"/>
    </row>
    <row r="14" spans="1:10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0.7</v>
      </c>
      <c r="G14" s="11"/>
      <c r="H14" s="12">
        <v>29.49</v>
      </c>
      <c r="I14" s="12">
        <f ca="1">ROUND(INDIRECT(ADDRESS(ROW()+(0), COLUMN()+(-3), 1))*INDIRECT(ADDRESS(ROW()+(0), COLUMN()+(-1), 1)), 2)</f>
        <v>20.64</v>
      </c>
      <c r="J14" s="12"/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1"/>
      <c r="H15" s="12">
        <v>14.83</v>
      </c>
      <c r="I15" s="12">
        <f ca="1">ROUND(INDIRECT(ADDRESS(ROW()+(0), COLUMN()+(-3), 1))*INDIRECT(ADDRESS(ROW()+(0), COLUMN()+(-1), 1)), 2)</f>
        <v>14.83</v>
      </c>
      <c r="J15" s="12"/>
    </row>
    <row r="16" spans="1:10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0.1</v>
      </c>
      <c r="G16" s="13"/>
      <c r="H16" s="14">
        <v>3.55</v>
      </c>
      <c r="I16" s="14">
        <f ca="1">ROUND(INDIRECT(ADDRESS(ROW()+(0), COLUMN()+(-3), 1))*INDIRECT(ADDRESS(ROW()+(0), COLUMN()+(-1), 1)), 2)</f>
        <v>0.36</v>
      </c>
      <c r="J16" s="14"/>
    </row>
    <row r="17" spans="1:10" ht="13.50" thickBot="1" customHeight="1">
      <c r="A17" s="15"/>
      <c r="B17" s="15"/>
      <c r="C17" s="15"/>
      <c r="D17" s="15"/>
      <c r="E17" s="15"/>
      <c r="F17" s="9" t="s">
        <v>33</v>
      </c>
      <c r="G17" s="9"/>
      <c r="H17" s="9"/>
      <c r="I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250.43</v>
      </c>
      <c r="J17" s="17"/>
    </row>
    <row r="18" spans="1:10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8"/>
      <c r="H18" s="15"/>
      <c r="I18" s="15"/>
      <c r="J18" s="15"/>
    </row>
    <row r="19" spans="1:10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0.261</v>
      </c>
      <c r="G19" s="11"/>
      <c r="H19" s="12">
        <v>29.34</v>
      </c>
      <c r="I19" s="12">
        <f ca="1">ROUND(INDIRECT(ADDRESS(ROW()+(0), COLUMN()+(-3), 1))*INDIRECT(ADDRESS(ROW()+(0), COLUMN()+(-1), 1)), 2)</f>
        <v>7.66</v>
      </c>
      <c r="J19" s="12"/>
    </row>
    <row r="20" spans="1:10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0.261</v>
      </c>
      <c r="G20" s="13"/>
      <c r="H20" s="14">
        <v>25.25</v>
      </c>
      <c r="I20" s="14">
        <f ca="1">ROUND(INDIRECT(ADDRESS(ROW()+(0), COLUMN()+(-3), 1))*INDIRECT(ADDRESS(ROW()+(0), COLUMN()+(-1), 1)), 2)</f>
        <v>6.59</v>
      </c>
      <c r="J20" s="14"/>
    </row>
    <row r="21" spans="1:10" ht="13.50" thickBot="1" customHeight="1">
      <c r="A21" s="15"/>
      <c r="B21" s="15"/>
      <c r="C21" s="15"/>
      <c r="D21" s="15"/>
      <c r="E21" s="15"/>
      <c r="F21" s="9" t="s">
        <v>41</v>
      </c>
      <c r="G21" s="9"/>
      <c r="H21" s="9"/>
      <c r="I21" s="17">
        <f ca="1">ROUND(SUM(INDIRECT(ADDRESS(ROW()+(-1), COLUMN()+(0), 1)),INDIRECT(ADDRESS(ROW()+(-2), COLUMN()+(0), 1))), 2)</f>
        <v>14.25</v>
      </c>
      <c r="J21" s="17"/>
    </row>
    <row r="22" spans="1:10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8"/>
      <c r="H22" s="15"/>
      <c r="I22" s="15"/>
      <c r="J22" s="15"/>
    </row>
    <row r="23" spans="1:10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3"/>
      <c r="H23" s="14">
        <f ca="1">ROUND(SUM(INDIRECT(ADDRESS(ROW()+(-2), COLUMN()+(1), 1)),INDIRECT(ADDRESS(ROW()+(-6), COLUMN()+(1), 1))), 2)</f>
        <v>264.68</v>
      </c>
      <c r="I23" s="14">
        <f ca="1">ROUND(INDIRECT(ADDRESS(ROW()+(0), COLUMN()+(-3), 1))*INDIRECT(ADDRESS(ROW()+(0), COLUMN()+(-1), 1))/100, 2)</f>
        <v>5.29</v>
      </c>
      <c r="J23" s="14"/>
    </row>
    <row r="24" spans="1:10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4"/>
      <c r="H24" s="25"/>
      <c r="I24" s="26">
        <f ca="1">ROUND(SUM(INDIRECT(ADDRESS(ROW()+(-1), COLUMN()+(0), 1)),INDIRECT(ADDRESS(ROW()+(-3), COLUMN()+(0), 1)),INDIRECT(ADDRESS(ROW()+(-7), COLUMN()+(0), 1))), 2)</f>
        <v>269.97</v>
      </c>
      <c r="J24" s="26"/>
    </row>
    <row r="27" spans="1:10" ht="13.50" thickBot="1" customHeight="1">
      <c r="A27" s="27" t="s">
        <v>47</v>
      </c>
      <c r="B27" s="27"/>
      <c r="C27" s="27"/>
      <c r="D27" s="27"/>
      <c r="E27" s="27"/>
      <c r="F27" s="27" t="s">
        <v>48</v>
      </c>
      <c r="G27" s="27" t="s">
        <v>49</v>
      </c>
      <c r="H27" s="27"/>
      <c r="I27" s="27"/>
      <c r="J27" s="27" t="s">
        <v>50</v>
      </c>
    </row>
    <row r="28" spans="1:10" ht="13.50" thickBot="1" customHeight="1">
      <c r="A28" s="28" t="s">
        <v>51</v>
      </c>
      <c r="B28" s="28"/>
      <c r="C28" s="28"/>
      <c r="D28" s="28"/>
      <c r="E28" s="28"/>
      <c r="F28" s="29">
        <v>112006</v>
      </c>
      <c r="G28" s="29">
        <v>112007</v>
      </c>
      <c r="H28" s="29"/>
      <c r="I28" s="29"/>
      <c r="J28" s="29" t="s">
        <v>52</v>
      </c>
    </row>
    <row r="29" spans="1:10" ht="24.00" thickBot="1" customHeight="1">
      <c r="A29" s="30" t="s">
        <v>53</v>
      </c>
      <c r="B29" s="30"/>
      <c r="C29" s="30"/>
      <c r="D29" s="30"/>
      <c r="E29" s="30"/>
      <c r="F29" s="31"/>
      <c r="G29" s="31"/>
      <c r="H29" s="31"/>
      <c r="I29" s="31"/>
      <c r="J29" s="31"/>
    </row>
    <row r="30" spans="1:10" ht="13.50" thickBot="1" customHeight="1">
      <c r="A30" s="32" t="s">
        <v>54</v>
      </c>
      <c r="B30" s="32"/>
      <c r="C30" s="32"/>
      <c r="D30" s="32"/>
      <c r="E30" s="32"/>
      <c r="F30" s="33">
        <v>112007</v>
      </c>
      <c r="G30" s="33">
        <v>112007</v>
      </c>
      <c r="H30" s="33"/>
      <c r="I30" s="33"/>
      <c r="J30" s="33"/>
    </row>
    <row r="33" spans="1:1" ht="33.75" thickBot="1" customHeight="1">
      <c r="A33" s="1" t="s">
        <v>55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57</v>
      </c>
      <c r="B35" s="1"/>
      <c r="C35" s="1"/>
      <c r="D35" s="1"/>
      <c r="E35" s="1"/>
      <c r="F35" s="1"/>
      <c r="G35" s="1"/>
      <c r="H35" s="1"/>
      <c r="I35" s="1"/>
      <c r="J35" s="1"/>
    </row>
  </sheetData>
  <mergeCells count="83">
    <mergeCell ref="A1:J1"/>
    <mergeCell ref="B3:C3"/>
    <mergeCell ref="D3:J3"/>
    <mergeCell ref="A5:J5"/>
    <mergeCell ref="A8:B8"/>
    <mergeCell ref="C8:D8"/>
    <mergeCell ref="F8:G8"/>
    <mergeCell ref="I8:J8"/>
    <mergeCell ref="A9:B9"/>
    <mergeCell ref="C9:D9"/>
    <mergeCell ref="E9:G9"/>
    <mergeCell ref="I9:J9"/>
    <mergeCell ref="A10:B10"/>
    <mergeCell ref="C10:D10"/>
    <mergeCell ref="F10:G10"/>
    <mergeCell ref="I10:J10"/>
    <mergeCell ref="A11:B11"/>
    <mergeCell ref="C11:D11"/>
    <mergeCell ref="F11:G11"/>
    <mergeCell ref="I11:J11"/>
    <mergeCell ref="A12:B12"/>
    <mergeCell ref="C12:D12"/>
    <mergeCell ref="F12:G12"/>
    <mergeCell ref="I12:J12"/>
    <mergeCell ref="A13:B13"/>
    <mergeCell ref="C13:D13"/>
    <mergeCell ref="F13:G13"/>
    <mergeCell ref="I13:J13"/>
    <mergeCell ref="A14:B14"/>
    <mergeCell ref="C14:D14"/>
    <mergeCell ref="F14:G14"/>
    <mergeCell ref="I14:J14"/>
    <mergeCell ref="A15:B15"/>
    <mergeCell ref="C15:D15"/>
    <mergeCell ref="F15:G15"/>
    <mergeCell ref="I15:J15"/>
    <mergeCell ref="A16:B16"/>
    <mergeCell ref="C16:D16"/>
    <mergeCell ref="F16:G16"/>
    <mergeCell ref="I16:J16"/>
    <mergeCell ref="A17:B17"/>
    <mergeCell ref="C17:D17"/>
    <mergeCell ref="F17:H17"/>
    <mergeCell ref="I17:J17"/>
    <mergeCell ref="A18:B18"/>
    <mergeCell ref="C18:D18"/>
    <mergeCell ref="E18:G18"/>
    <mergeCell ref="I18:J18"/>
    <mergeCell ref="A19:B19"/>
    <mergeCell ref="C19:D19"/>
    <mergeCell ref="F19:G19"/>
    <mergeCell ref="I19:J19"/>
    <mergeCell ref="A20:B20"/>
    <mergeCell ref="C20:D20"/>
    <mergeCell ref="F20:G20"/>
    <mergeCell ref="I20:J20"/>
    <mergeCell ref="A21:B21"/>
    <mergeCell ref="C21:D21"/>
    <mergeCell ref="F21:H21"/>
    <mergeCell ref="I21:J21"/>
    <mergeCell ref="A22:B22"/>
    <mergeCell ref="C22:D22"/>
    <mergeCell ref="E22:G22"/>
    <mergeCell ref="I22:J22"/>
    <mergeCell ref="A23:B23"/>
    <mergeCell ref="C23:D23"/>
    <mergeCell ref="F23:G23"/>
    <mergeCell ref="I23:J23"/>
    <mergeCell ref="A24:E24"/>
    <mergeCell ref="F24:H24"/>
    <mergeCell ref="I24:J24"/>
    <mergeCell ref="A27:E27"/>
    <mergeCell ref="G27:I27"/>
    <mergeCell ref="A28:E28"/>
    <mergeCell ref="G28:I28"/>
    <mergeCell ref="J28:J30"/>
    <mergeCell ref="A29:E29"/>
    <mergeCell ref="G29:I29"/>
    <mergeCell ref="A30:E30"/>
    <mergeCell ref="G30:I30"/>
    <mergeCell ref="A33:J33"/>
    <mergeCell ref="A34:J34"/>
    <mergeCell ref="A35:J35"/>
  </mergeCells>
  <pageMargins left="0.147638" right="0.147638" top="0.206693" bottom="0.206693" header="0.0" footer="0.0"/>
  <pageSetup paperSize="9" orientation="portrait"/>
  <rowBreaks count="0" manualBreakCount="0">
    </rowBreaks>
</worksheet>
</file>