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<sst xmlns="http://schemas.openxmlformats.org/spreadsheetml/2006/main" count="47" uniqueCount="47">
  <si>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</si>
  <si>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</si>
  <si>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</si>
  <si>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</si>
  <si>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</si>
  <si>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</si>
  <si>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</si>
  <si>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</si>
  <si>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</si>
  <si>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</si>
  <si>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</si>
  <si>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</si>
  <si>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mt37tpu400i</t>
  </si>
  <si>
    <t xml:space="preserve">U</t>
  </si>
  <si>
    <t xml:space="preserve">Material auxiliar per a muntatge i subjecció a l'obra de les canonades de polietilè reticulat (PE-Xa), sèrie 5, model Aqua Pipe "UPONOR IBERIA", de 16 mm de diàmetre exterior.</t>
  </si>
  <si>
    <t xml:space="preserve">mt37tpu010ig</t>
  </si>
  <si>
    <t xml:space="preserve">m</t>
  </si>
  <si>
    <t xml:space="preserve">Tub de polietilè reticulat (PE-Xa), sèrie 5, model Aqua Pipe "UPONOR IBERIA", de 16 mm de diàmetre exterior, PN=6 atm i 1,8 mm de gruix, sistema d'unió Quick and Easy, subministrat en rotllos, segons UNE-EN ISO 15875-2, amb el preu incrementat el 30% en concepte d'accessoris i peces especials.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</si>
  <si>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</si>
  <si>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</si>
  <si>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</si>
  <si>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</si>
  <si>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</si>
  <si>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</si>
  <si>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</si>
  <si>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</si>
  <si>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</si>
  <si>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</si>
  <si>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</si>
  <si>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</si>
  <si>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</si>
  <si>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</si>
  <si>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</si>
  <si>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</si>
  <si>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</si>
  <si>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</si>
  <si>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</si>
  <si>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</si>
  <si>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</si>
  <si>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</si>
  <si>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</si>
  <si>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</si>
  <si>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</si>
  <si>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</si>
  <si>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</si>
  <si>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47,43€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</si>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</sst>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0.13</v>
      </c>
      <c r="H10" s="12">
        <f ca="1">ROUND(INDIRECT(ADDRESS(ROW()+(0), COLUMN()+(-2), 1))*INDIRECT(ADDRESS(ROW()+(0), COLUMN()+(-1), 1)), 2)</f>
        <v>1.05</v>
      </c>
    </row>
    <row r="11" spans="1:8" ht="45.00" thickBot="1" customHeight="1">
      <c r="A11" s="1" t="s">
        <v>15</v>
      </c>
      <c r="B11" s="1"/>
      <c r="C11" s="1"/>
      <c r="D11" s="10" t="s">
        <v>16</v>
      </c>
      <c r="E11" s="1" t="s">
        <v>17</v>
      </c>
      <c r="F11" s="11">
        <v>8.1</v>
      </c>
      <c r="G11" s="12">
        <v>3.25</v>
      </c>
      <c r="H11" s="12">
        <f ca="1">ROUND(INDIRECT(ADDRESS(ROW()+(0), COLUMN()+(-2), 1))*INDIRECT(ADDRESS(ROW()+(0), COLUMN()+(-1), 1)), 2)</f>
        <v>26.33</v>
      </c>
    </row>
    <row r="12" spans="1:8" ht="24.00" thickBot="1" customHeight="1">
      <c r="A12" s="1" t="s">
        <v>18</v>
      </c>
      <c r="B12" s="1"/>
      <c r="C12" s="1"/>
      <c r="D12" s="10" t="s">
        <v>19</v>
      </c>
      <c r="E12" s="1" t="s">
        <v>20</v>
      </c>
      <c r="F12" s="11">
        <v>11</v>
      </c>
      <c r="G12" s="12">
        <v>0.16</v>
      </c>
      <c r="H12" s="12">
        <f ca="1">ROUND(INDIRECT(ADDRESS(ROW()+(0), COLUMN()+(-2), 1))*INDIRECT(ADDRESS(ROW()+(0), COLUMN()+(-1), 1)), 2)</f>
        <v>1.76</v>
      </c>
    </row>
    <row r="13" spans="1:8" ht="45.00" thickBot="1" customHeight="1">
      <c r="A13" s="1" t="s">
        <v>21</v>
      </c>
      <c r="B13" s="1"/>
      <c r="C13" s="1"/>
      <c r="D13" s="10" t="s">
        <v>22</v>
      </c>
      <c r="E13" s="1" t="s">
        <v>23</v>
      </c>
      <c r="F13" s="11">
        <v>11</v>
      </c>
      <c r="G13" s="12">
        <v>4.23</v>
      </c>
      <c r="H13" s="12">
        <f ca="1">ROUND(INDIRECT(ADDRESS(ROW()+(0), COLUMN()+(-2), 1))*INDIRECT(ADDRESS(ROW()+(0), COLUMN()+(-1), 1)), 2)</f>
        <v>46.53</v>
      </c>
    </row>
    <row r="14" spans="1:8" ht="24.00" thickBot="1" customHeight="1">
      <c r="A14" s="1" t="s">
        <v>24</v>
      </c>
      <c r="B14" s="1"/>
      <c r="C14" s="1"/>
      <c r="D14" s="10" t="s">
        <v>25</v>
      </c>
      <c r="E14" s="1" t="s">
        <v>26</v>
      </c>
      <c r="F14" s="11">
        <v>2</v>
      </c>
      <c r="G14" s="12">
        <v>26.2</v>
      </c>
      <c r="H14" s="12">
        <f ca="1">ROUND(INDIRECT(ADDRESS(ROW()+(0), COLUMN()+(-2), 1))*INDIRECT(ADDRESS(ROW()+(0), COLUMN()+(-1), 1)), 2)</f>
        <v>52.4</v>
      </c>
    </row>
    <row r="15" spans="1:8" ht="13.50" thickBot="1" customHeight="1">
      <c r="A15" s="1" t="s">
        <v>27</v>
      </c>
      <c r="B15" s="1"/>
      <c r="C15" s="1"/>
      <c r="D15" s="10" t="s">
        <v>28</v>
      </c>
      <c r="E15" s="1" t="s">
        <v>29</v>
      </c>
      <c r="F15" s="11">
        <v>2</v>
      </c>
      <c r="G15" s="12">
        <v>12.66</v>
      </c>
      <c r="H15" s="12">
        <f ca="1">ROUND(INDIRECT(ADDRESS(ROW()+(0), COLUMN()+(-2), 1))*INDIRECT(ADDRESS(ROW()+(0), COLUMN()+(-1), 1)), 2)</f>
        <v>25.32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4.465</v>
      </c>
      <c r="G19" s="12">
        <v>29.34</v>
      </c>
      <c r="H19" s="12">
        <f ca="1">ROUND(INDIRECT(ADDRESS(ROW()+(0), COLUMN()+(-2), 1))*INDIRECT(ADDRESS(ROW()+(0), COLUMN()+(-1), 1)), 2)</f>
        <v>131</v>
      </c>
    </row>
    <row r="20" spans="1:8" ht="13.50" thickBot="1" customHeight="1">
      <c r="A20" s="1" t="s">
        <v>38</v>
      </c>
      <c r="B20" s="1"/>
      <c r="C20" s="1"/>
      <c r="D20" s="10" t="s">
        <v>39</v>
      </c>
      <c r="E20" s="1" t="s">
        <v>40</v>
      </c>
      <c r="F20" s="13">
        <v>4.465</v>
      </c>
      <c r="G20" s="14">
        <v>25.25</v>
      </c>
      <c r="H20" s="14">
        <f ca="1">ROUND(INDIRECT(ADDRESS(ROW()+(0), COLUMN()+(-2), 1))*INDIRECT(ADDRESS(ROW()+(0), COLUMN()+(-1), 1)), 2)</f>
        <v>112.74</v>
      </c>
    </row>
    <row r="21" spans="1:8" ht="13.50" thickBot="1" customHeight="1">
      <c r="A21" s="15"/>
      <c r="B21" s="15"/>
      <c r="C21" s="15"/>
      <c r="D21" s="15"/>
      <c r="E21" s="15"/>
      <c r="F21" s="9" t="s">
        <v>41</v>
      </c>
      <c r="G21" s="9"/>
      <c r="H21" s="17">
        <f ca="1">ROUND(SUM(INDIRECT(ADDRESS(ROW()+(-1), COLUMN()+(0), 1)),INDIRECT(ADDRESS(ROW()+(-2), COLUMN()+(0), 1))), 2)</f>
        <v>243.74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422.74</v>
      </c>
      <c r="H23" s="14">
        <f ca="1">ROUND(INDIRECT(ADDRESS(ROW()+(0), COLUMN()+(-2), 1))*INDIRECT(ADDRESS(ROW()+(0), COLUMN()+(-1), 1))/100, 2)</f>
        <v>8.45</v>
      </c>
    </row>
    <row r="24" spans="1:8" ht="13.50" thickBot="1" customHeight="1">
      <c r="A24" s="21" t="s">
        <v>45</v>
      </c>
      <c r="B24" s="21"/>
      <c r="C24" s="21"/>
      <c r="D24" s="22"/>
      <c r="E24" s="23"/>
      <c r="F24" s="24" t="s">
        <v>46</v>
      </c>
      <c r="G24" s="25"/>
      <c r="H24" s="26">
        <f ca="1">ROUND(SUM(INDIRECT(ADDRESS(ROW()+(-1), COLUMN()+(0), 1)),INDIRECT(ADDRESS(ROW()+(-3), COLUMN()+(0), 1)),INDIRECT(ADDRESS(ROW()+(-7), COLUMN()+(0), 1))), 2)</f>
        <v>431.19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